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J20" i="1"/>
  <c r="J19" i="1" s="1"/>
  <c r="K20" i="1"/>
  <c r="L20" i="1"/>
  <c r="K21" i="1"/>
  <c r="H23" i="1"/>
  <c r="D24" i="1"/>
  <c r="D23" i="1" s="1"/>
  <c r="E24" i="1"/>
  <c r="E23" i="1" s="1"/>
  <c r="F24" i="1"/>
  <c r="F23" i="1" s="1"/>
  <c r="F22" i="1" s="1"/>
  <c r="G24" i="1"/>
  <c r="G23" i="1" s="1"/>
  <c r="G22" i="1" s="1"/>
  <c r="H24" i="1"/>
  <c r="I24" i="1"/>
  <c r="I23" i="1" s="1"/>
  <c r="J24" i="1"/>
  <c r="J23" i="1" s="1"/>
  <c r="J22" i="1" s="1"/>
  <c r="K24" i="1"/>
  <c r="L24" i="1"/>
  <c r="L23" i="1" s="1"/>
  <c r="K25" i="1"/>
  <c r="D26" i="1"/>
  <c r="E26" i="1"/>
  <c r="F26" i="1"/>
  <c r="G26" i="1"/>
  <c r="H26" i="1"/>
  <c r="I26" i="1"/>
  <c r="J26" i="1"/>
  <c r="K26" i="1"/>
  <c r="L26" i="1"/>
  <c r="K27" i="1"/>
  <c r="D28" i="1"/>
  <c r="E28" i="1"/>
  <c r="F28" i="1"/>
  <c r="G28" i="1"/>
  <c r="H28" i="1"/>
  <c r="I28" i="1"/>
  <c r="J28" i="1"/>
  <c r="K28" i="1"/>
  <c r="L28" i="1"/>
  <c r="K29" i="1"/>
  <c r="I30" i="1"/>
  <c r="K30" i="1" s="1"/>
  <c r="D31" i="1"/>
  <c r="D30" i="1" s="1"/>
  <c r="E31" i="1"/>
  <c r="E30" i="1" s="1"/>
  <c r="F31" i="1"/>
  <c r="F30" i="1" s="1"/>
  <c r="G31" i="1"/>
  <c r="G30" i="1" s="1"/>
  <c r="H31" i="1"/>
  <c r="H30" i="1" s="1"/>
  <c r="I31" i="1"/>
  <c r="J31" i="1"/>
  <c r="J30" i="1" s="1"/>
  <c r="K31" i="1"/>
  <c r="L31" i="1"/>
  <c r="L30" i="1" s="1"/>
  <c r="K32" i="1"/>
  <c r="F33" i="1"/>
  <c r="D34" i="1"/>
  <c r="D33" i="1" s="1"/>
  <c r="E34" i="1"/>
  <c r="E33" i="1" s="1"/>
  <c r="F34" i="1"/>
  <c r="G34" i="1"/>
  <c r="G33" i="1" s="1"/>
  <c r="H34" i="1"/>
  <c r="H33" i="1" s="1"/>
  <c r="I34" i="1"/>
  <c r="I33" i="1" s="1"/>
  <c r="K33" i="1" s="1"/>
  <c r="J34" i="1"/>
  <c r="J33" i="1" s="1"/>
  <c r="K34" i="1"/>
  <c r="L34" i="1"/>
  <c r="L33" i="1" s="1"/>
  <c r="K35" i="1"/>
  <c r="D36" i="1"/>
  <c r="E36" i="1"/>
  <c r="F36" i="1"/>
  <c r="G36" i="1"/>
  <c r="H36" i="1"/>
  <c r="I36" i="1"/>
  <c r="J36" i="1"/>
  <c r="K36" i="1"/>
  <c r="L36" i="1"/>
  <c r="K37" i="1"/>
  <c r="H39" i="1"/>
  <c r="H38" i="1" s="1"/>
  <c r="D40" i="1"/>
  <c r="D39" i="1" s="1"/>
  <c r="D38" i="1" s="1"/>
  <c r="E40" i="1"/>
  <c r="E39" i="1" s="1"/>
  <c r="F40" i="1"/>
  <c r="F39" i="1" s="1"/>
  <c r="G40" i="1"/>
  <c r="G39" i="1" s="1"/>
  <c r="H40" i="1"/>
  <c r="I40" i="1"/>
  <c r="I39" i="1" s="1"/>
  <c r="J40" i="1"/>
  <c r="J39" i="1" s="1"/>
  <c r="J38" i="1" s="1"/>
  <c r="K40" i="1"/>
  <c r="L40" i="1"/>
  <c r="L39" i="1" s="1"/>
  <c r="L38" i="1" s="1"/>
  <c r="K41" i="1"/>
  <c r="K42" i="1"/>
  <c r="D43" i="1"/>
  <c r="L43" i="1"/>
  <c r="D44" i="1"/>
  <c r="E44" i="1"/>
  <c r="E43" i="1" s="1"/>
  <c r="F44" i="1"/>
  <c r="F43" i="1" s="1"/>
  <c r="G44" i="1"/>
  <c r="G43" i="1" s="1"/>
  <c r="H44" i="1"/>
  <c r="H43" i="1" s="1"/>
  <c r="I44" i="1"/>
  <c r="I43" i="1" s="1"/>
  <c r="J44" i="1"/>
  <c r="J43" i="1" s="1"/>
  <c r="K44" i="1"/>
  <c r="L44" i="1"/>
  <c r="K45" i="1"/>
  <c r="H47" i="1"/>
  <c r="H46" i="1" s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I48" i="1"/>
  <c r="I47" i="1" s="1"/>
  <c r="J48" i="1"/>
  <c r="J47" i="1" s="1"/>
  <c r="J46" i="1" s="1"/>
  <c r="K48" i="1"/>
  <c r="L48" i="1"/>
  <c r="L47" i="1" s="1"/>
  <c r="L46" i="1" s="1"/>
  <c r="K49" i="1"/>
  <c r="K50" i="1"/>
  <c r="K51" i="1"/>
  <c r="K52" i="1"/>
  <c r="K53" i="1"/>
  <c r="K54" i="1"/>
  <c r="J12" i="1" l="1"/>
  <c r="I22" i="1"/>
  <c r="K22" i="1" s="1"/>
  <c r="K23" i="1"/>
  <c r="I38" i="1"/>
  <c r="K38" i="1" s="1"/>
  <c r="K39" i="1"/>
  <c r="G12" i="1"/>
  <c r="K19" i="1"/>
  <c r="K47" i="1"/>
  <c r="I46" i="1"/>
  <c r="K46" i="1" s="1"/>
  <c r="G38" i="1"/>
  <c r="K43" i="1"/>
  <c r="F38" i="1"/>
  <c r="F12" i="1" s="1"/>
  <c r="E22" i="1"/>
  <c r="E12" i="1"/>
  <c r="E38" i="1"/>
  <c r="L22" i="1"/>
  <c r="D22" i="1"/>
  <c r="D12" i="1"/>
  <c r="H22" i="1"/>
  <c r="H12" i="1" s="1"/>
  <c r="L12" i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<sst xmlns="http://schemas.openxmlformats.org/spreadsheetml/2006/main" count="155" uniqueCount="152">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</sst>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D13+D19+D22+D38+D46</f>
        <v>1692124</v>
      </c>
      <c r="E12" s="11">
        <f>E13+E19+E22+E38+E46</f>
        <v>2547924</v>
      </c>
      <c r="F12" s="11">
        <f>F13+F19+F22+F38+F46</f>
        <v>6967900</v>
      </c>
      <c r="G12" s="11">
        <f>G13+G19+G22+G38+G46</f>
        <v>8238900</v>
      </c>
      <c r="H12" s="11">
        <f>H13+H19+H22+H38+H46</f>
        <v>8238900</v>
      </c>
      <c r="I12" s="11">
        <f>I13+I19+I22+I38+I46</f>
        <v>7817341</v>
      </c>
      <c r="J12" s="11">
        <f>J13+J19+J22+J38+J46</f>
        <v>5381046</v>
      </c>
      <c r="K12" s="11">
        <f>I12-J12</f>
        <v>2436295</v>
      </c>
      <c r="L12" s="11">
        <f>L13+L19+L22+L38+L46</f>
        <v>5003689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199770</v>
      </c>
      <c r="E13" s="11">
        <f>E14+E17</f>
        <v>1005570</v>
      </c>
      <c r="F13" s="11">
        <f>F14+F17</f>
        <v>2537646</v>
      </c>
      <c r="G13" s="11">
        <f>G14+G17</f>
        <v>3322646</v>
      </c>
      <c r="H13" s="11">
        <f>H14+H17</f>
        <v>3322646</v>
      </c>
      <c r="I13" s="11">
        <f>I14+I17</f>
        <v>2975233</v>
      </c>
      <c r="J13" s="11">
        <f>J14+J17</f>
        <v>1838399</v>
      </c>
      <c r="K13" s="11">
        <f>I13-J13</f>
        <v>1136834</v>
      </c>
      <c r="L13" s="11">
        <f>L14+L17</f>
        <v>1716204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199770</v>
      </c>
      <c r="E14" s="11">
        <f>E15</f>
        <v>1005570</v>
      </c>
      <c r="F14" s="11">
        <f>F15</f>
        <v>2471446</v>
      </c>
      <c r="G14" s="11">
        <f>G15</f>
        <v>3286446</v>
      </c>
      <c r="H14" s="11">
        <f>H15</f>
        <v>3286446</v>
      </c>
      <c r="I14" s="11">
        <f>I15</f>
        <v>2939033</v>
      </c>
      <c r="J14" s="11">
        <f>J15</f>
        <v>1827730</v>
      </c>
      <c r="K14" s="11">
        <f>I14-J14</f>
        <v>1111303</v>
      </c>
      <c r="L14" s="11">
        <f>L15</f>
        <v>1705535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199770</v>
      </c>
      <c r="E15" s="11">
        <f>E16</f>
        <v>1005570</v>
      </c>
      <c r="F15" s="11">
        <f>F16</f>
        <v>2471446</v>
      </c>
      <c r="G15" s="11">
        <f>G16</f>
        <v>3286446</v>
      </c>
      <c r="H15" s="11">
        <f>H16</f>
        <v>3286446</v>
      </c>
      <c r="I15" s="11">
        <f>I16</f>
        <v>2939033</v>
      </c>
      <c r="J15" s="11">
        <f>J16</f>
        <v>1827730</v>
      </c>
      <c r="K15" s="11">
        <f>I15-J15</f>
        <v>1111303</v>
      </c>
      <c r="L15" s="11">
        <f>L16</f>
        <v>1705535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199770</v>
      </c>
      <c r="E16" s="11">
        <v>1005570</v>
      </c>
      <c r="F16" s="11">
        <v>2471446</v>
      </c>
      <c r="G16" s="11">
        <v>3286446</v>
      </c>
      <c r="H16" s="11">
        <v>3286446</v>
      </c>
      <c r="I16" s="11">
        <v>2939033</v>
      </c>
      <c r="J16" s="11">
        <v>1827730</v>
      </c>
      <c r="K16" s="11">
        <f>I16-J16</f>
        <v>1111303</v>
      </c>
      <c r="L16" s="11">
        <v>1705535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66200</v>
      </c>
      <c r="G17" s="11">
        <f>+G18</f>
        <v>36200</v>
      </c>
      <c r="H17" s="11">
        <f>+H18</f>
        <v>36200</v>
      </c>
      <c r="I17" s="11">
        <f>+I18</f>
        <v>36200</v>
      </c>
      <c r="J17" s="11">
        <f>+J18</f>
        <v>10669</v>
      </c>
      <c r="K17" s="11">
        <f>I17-J17</f>
        <v>25531</v>
      </c>
      <c r="L17" s="11">
        <f>+L18</f>
        <v>10669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66200</v>
      </c>
      <c r="G18" s="11">
        <v>36200</v>
      </c>
      <c r="H18" s="11">
        <v>36200</v>
      </c>
      <c r="I18" s="11">
        <v>36200</v>
      </c>
      <c r="J18" s="11">
        <v>10669</v>
      </c>
      <c r="K18" s="11">
        <f>I18-J18</f>
        <v>25531</v>
      </c>
      <c r="L18" s="11">
        <v>10669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25000</v>
      </c>
      <c r="E19" s="11">
        <f>+E20</f>
        <v>25000</v>
      </c>
      <c r="F19" s="11">
        <f>+F20</f>
        <v>28000</v>
      </c>
      <c r="G19" s="11">
        <f>+G20</f>
        <v>28000</v>
      </c>
      <c r="H19" s="11">
        <f>+H20</f>
        <v>28000</v>
      </c>
      <c r="I19" s="11">
        <f>+I20</f>
        <v>28000</v>
      </c>
      <c r="J19" s="11">
        <f>+J20</f>
        <v>11642</v>
      </c>
      <c r="K19" s="11">
        <f>I19-J19</f>
        <v>16358</v>
      </c>
      <c r="L19" s="11">
        <f>+L20</f>
        <v>17515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25000</v>
      </c>
      <c r="E20" s="11">
        <f>+E21</f>
        <v>25000</v>
      </c>
      <c r="F20" s="11">
        <f>+F21</f>
        <v>28000</v>
      </c>
      <c r="G20" s="11">
        <f>+G21</f>
        <v>28000</v>
      </c>
      <c r="H20" s="11">
        <f>+H21</f>
        <v>28000</v>
      </c>
      <c r="I20" s="11">
        <f>+I21</f>
        <v>28000</v>
      </c>
      <c r="J20" s="11">
        <f>+J21</f>
        <v>11642</v>
      </c>
      <c r="K20" s="11">
        <f>I20-J20</f>
        <v>16358</v>
      </c>
      <c r="L20" s="11">
        <f>+L21</f>
        <v>17515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25000</v>
      </c>
      <c r="E21" s="11">
        <v>25000</v>
      </c>
      <c r="F21" s="11">
        <v>28000</v>
      </c>
      <c r="G21" s="11">
        <v>28000</v>
      </c>
      <c r="H21" s="11">
        <v>28000</v>
      </c>
      <c r="I21" s="11">
        <v>28000</v>
      </c>
      <c r="J21" s="11">
        <v>11642</v>
      </c>
      <c r="K21" s="11">
        <f>I21-J21</f>
        <v>16358</v>
      </c>
      <c r="L21" s="11">
        <v>17515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D23+D28+D30+D33</f>
        <v>1054684</v>
      </c>
      <c r="E22" s="11">
        <f>E23+E28+E30+E33</f>
        <v>1054684</v>
      </c>
      <c r="F22" s="11">
        <f>F23+F28+F30+F33</f>
        <v>3538584</v>
      </c>
      <c r="G22" s="11">
        <f>G23+G28+G30+G33</f>
        <v>3974584</v>
      </c>
      <c r="H22" s="11">
        <f>H23+H28+H30+H33</f>
        <v>3974584</v>
      </c>
      <c r="I22" s="11">
        <f>I23+I28+I30+I33</f>
        <v>3900438</v>
      </c>
      <c r="J22" s="11">
        <f>J23+J28+J30+J33</f>
        <v>2898490</v>
      </c>
      <c r="K22" s="11">
        <f>I22-J22</f>
        <v>1001948</v>
      </c>
      <c r="L22" s="11">
        <f>L23+L28+L30+L33</f>
        <v>2805969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D24+D26</f>
        <v>976134</v>
      </c>
      <c r="E23" s="11">
        <f>E24+E26</f>
        <v>976134</v>
      </c>
      <c r="F23" s="11">
        <f>F24+F26</f>
        <v>1223134</v>
      </c>
      <c r="G23" s="11">
        <f>G24+G26</f>
        <v>1262634</v>
      </c>
      <c r="H23" s="11">
        <f>H24+H26</f>
        <v>1262634</v>
      </c>
      <c r="I23" s="11">
        <f>I24+I26</f>
        <v>1244689</v>
      </c>
      <c r="J23" s="11">
        <f>J24+J26</f>
        <v>530783</v>
      </c>
      <c r="K23" s="11">
        <f>I23-J23</f>
        <v>713906</v>
      </c>
      <c r="L23" s="11">
        <f>L24+L26</f>
        <v>370274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33000</v>
      </c>
      <c r="G24" s="11">
        <f>G25</f>
        <v>36000</v>
      </c>
      <c r="H24" s="11">
        <f>H25</f>
        <v>36000</v>
      </c>
      <c r="I24" s="11">
        <f>I25</f>
        <v>36000</v>
      </c>
      <c r="J24" s="11">
        <f>J25</f>
        <v>26416</v>
      </c>
      <c r="K24" s="11">
        <f>I24-J24</f>
        <v>9584</v>
      </c>
      <c r="L24" s="11">
        <f>L25</f>
        <v>26598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33000</v>
      </c>
      <c r="G25" s="11">
        <v>36000</v>
      </c>
      <c r="H25" s="11">
        <v>36000</v>
      </c>
      <c r="I25" s="11">
        <v>36000</v>
      </c>
      <c r="J25" s="11">
        <v>26416</v>
      </c>
      <c r="K25" s="11">
        <f>I25-J25</f>
        <v>9584</v>
      </c>
      <c r="L25" s="11">
        <v>26598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976134</v>
      </c>
      <c r="E26" s="11">
        <f>E27</f>
        <v>976134</v>
      </c>
      <c r="F26" s="11">
        <f>F27</f>
        <v>1190134</v>
      </c>
      <c r="G26" s="11">
        <f>G27</f>
        <v>1226634</v>
      </c>
      <c r="H26" s="11">
        <f>H27</f>
        <v>1226634</v>
      </c>
      <c r="I26" s="11">
        <f>I27</f>
        <v>1208689</v>
      </c>
      <c r="J26" s="11">
        <f>J27</f>
        <v>504367</v>
      </c>
      <c r="K26" s="11">
        <f>I26-J26</f>
        <v>704322</v>
      </c>
      <c r="L26" s="11">
        <f>L27</f>
        <v>343676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976134</v>
      </c>
      <c r="E27" s="11">
        <v>976134</v>
      </c>
      <c r="F27" s="11">
        <v>1190134</v>
      </c>
      <c r="G27" s="11">
        <v>1226634</v>
      </c>
      <c r="H27" s="11">
        <v>1226634</v>
      </c>
      <c r="I27" s="11">
        <v>1208689</v>
      </c>
      <c r="J27" s="11">
        <v>504367</v>
      </c>
      <c r="K27" s="11">
        <f>I27-J27</f>
        <v>704322</v>
      </c>
      <c r="L27" s="11">
        <v>343676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78550</v>
      </c>
      <c r="E28" s="11">
        <f>+E29</f>
        <v>78550</v>
      </c>
      <c r="F28" s="11">
        <f>+F29</f>
        <v>160500</v>
      </c>
      <c r="G28" s="11">
        <f>+G29</f>
        <v>168500</v>
      </c>
      <c r="H28" s="11">
        <f>+H29</f>
        <v>168500</v>
      </c>
      <c r="I28" s="11">
        <f>+I29</f>
        <v>153583</v>
      </c>
      <c r="J28" s="11">
        <f>+J29</f>
        <v>136583</v>
      </c>
      <c r="K28" s="11">
        <f>I28-J28</f>
        <v>17000</v>
      </c>
      <c r="L28" s="11">
        <f>+L29</f>
        <v>129767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78550</v>
      </c>
      <c r="E29" s="11">
        <v>78550</v>
      </c>
      <c r="F29" s="11">
        <v>160500</v>
      </c>
      <c r="G29" s="11">
        <v>168500</v>
      </c>
      <c r="H29" s="11">
        <v>168500</v>
      </c>
      <c r="I29" s="11">
        <v>153583</v>
      </c>
      <c r="J29" s="11">
        <v>136583</v>
      </c>
      <c r="K29" s="11">
        <f>I29-J29</f>
        <v>17000</v>
      </c>
      <c r="L29" s="11">
        <v>129767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80750</v>
      </c>
      <c r="G30" s="11">
        <f>G31</f>
        <v>129750</v>
      </c>
      <c r="H30" s="11">
        <f>H31</f>
        <v>129750</v>
      </c>
      <c r="I30" s="11">
        <f>I31</f>
        <v>127272</v>
      </c>
      <c r="J30" s="11">
        <f>J31</f>
        <v>78272</v>
      </c>
      <c r="K30" s="11">
        <f>I30-J30</f>
        <v>49000</v>
      </c>
      <c r="L30" s="11">
        <f>L31</f>
        <v>80548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80750</v>
      </c>
      <c r="G31" s="11">
        <f>G32</f>
        <v>129750</v>
      </c>
      <c r="H31" s="11">
        <f>H32</f>
        <v>129750</v>
      </c>
      <c r="I31" s="11">
        <f>I32</f>
        <v>127272</v>
      </c>
      <c r="J31" s="11">
        <f>J32</f>
        <v>78272</v>
      </c>
      <c r="K31" s="11">
        <f>I31-J31</f>
        <v>49000</v>
      </c>
      <c r="L31" s="11">
        <f>L32</f>
        <v>80548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80750</v>
      </c>
      <c r="G32" s="11">
        <v>129750</v>
      </c>
      <c r="H32" s="11">
        <v>129750</v>
      </c>
      <c r="I32" s="11">
        <v>127272</v>
      </c>
      <c r="J32" s="11">
        <v>78272</v>
      </c>
      <c r="K32" s="11">
        <f>I32-J32</f>
        <v>49000</v>
      </c>
      <c r="L32" s="11">
        <v>80548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2074200</v>
      </c>
      <c r="G33" s="11">
        <f>+G34+G36</f>
        <v>2413700</v>
      </c>
      <c r="H33" s="11">
        <f>+H34+H36</f>
        <v>2413700</v>
      </c>
      <c r="I33" s="11">
        <f>+I34+I36</f>
        <v>2374894</v>
      </c>
      <c r="J33" s="11">
        <f>+J34+J36</f>
        <v>2152852</v>
      </c>
      <c r="K33" s="11">
        <f>I33-J33</f>
        <v>222042</v>
      </c>
      <c r="L33" s="11">
        <f>+L34+L36</f>
        <v>2225380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1961200</v>
      </c>
      <c r="G34" s="11">
        <f>G35</f>
        <v>2020700</v>
      </c>
      <c r="H34" s="11">
        <f>H35</f>
        <v>2020700</v>
      </c>
      <c r="I34" s="11">
        <f>I35</f>
        <v>1981894</v>
      </c>
      <c r="J34" s="11">
        <f>J35</f>
        <v>1783404</v>
      </c>
      <c r="K34" s="11">
        <f>I34-J34</f>
        <v>198490</v>
      </c>
      <c r="L34" s="11">
        <f>L35</f>
        <v>1855932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1961200</v>
      </c>
      <c r="G35" s="11">
        <v>2020700</v>
      </c>
      <c r="H35" s="11">
        <v>2020700</v>
      </c>
      <c r="I35" s="11">
        <v>1981894</v>
      </c>
      <c r="J35" s="11">
        <v>1783404</v>
      </c>
      <c r="K35" s="11">
        <f>I35-J35</f>
        <v>198490</v>
      </c>
      <c r="L35" s="11">
        <v>1855932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113000</v>
      </c>
      <c r="G36" s="11">
        <f>G37</f>
        <v>393000</v>
      </c>
      <c r="H36" s="11">
        <f>H37</f>
        <v>393000</v>
      </c>
      <c r="I36" s="11">
        <f>I37</f>
        <v>393000</v>
      </c>
      <c r="J36" s="11">
        <f>J37</f>
        <v>369448</v>
      </c>
      <c r="K36" s="11">
        <f>I36-J36</f>
        <v>23552</v>
      </c>
      <c r="L36" s="11">
        <f>L37</f>
        <v>369448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113000</v>
      </c>
      <c r="G37" s="11">
        <v>393000</v>
      </c>
      <c r="H37" s="11">
        <v>393000</v>
      </c>
      <c r="I37" s="11">
        <v>393000</v>
      </c>
      <c r="J37" s="11">
        <v>369448</v>
      </c>
      <c r="K37" s="11">
        <f>I37-J37</f>
        <v>23552</v>
      </c>
      <c r="L37" s="11">
        <v>369448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D39+D43</f>
        <v>0</v>
      </c>
      <c r="E38" s="11">
        <f>E39+E43</f>
        <v>50000</v>
      </c>
      <c r="F38" s="11">
        <f>F39+F43</f>
        <v>376000</v>
      </c>
      <c r="G38" s="11">
        <f>G39+G43</f>
        <v>426000</v>
      </c>
      <c r="H38" s="11">
        <f>H39+H43</f>
        <v>426000</v>
      </c>
      <c r="I38" s="11">
        <f>I39+I43</f>
        <v>426000</v>
      </c>
      <c r="J38" s="11">
        <f>J39+J43</f>
        <v>282410</v>
      </c>
      <c r="K38" s="11">
        <f>I38-J38</f>
        <v>143590</v>
      </c>
      <c r="L38" s="11">
        <f>L39+L43</f>
        <v>287365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50000</v>
      </c>
      <c r="F39" s="11">
        <f>+F40+F42</f>
        <v>240000</v>
      </c>
      <c r="G39" s="11">
        <f>+G40+G42</f>
        <v>290000</v>
      </c>
      <c r="H39" s="11">
        <f>+H40+H42</f>
        <v>290000</v>
      </c>
      <c r="I39" s="11">
        <f>+I40+I42</f>
        <v>290000</v>
      </c>
      <c r="J39" s="11">
        <f>+J40+J42</f>
        <v>190780</v>
      </c>
      <c r="K39" s="11">
        <f>I39-J39</f>
        <v>99220</v>
      </c>
      <c r="L39" s="11">
        <f>+L40+L42</f>
        <v>195735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50000</v>
      </c>
      <c r="F40" s="11">
        <f>F41</f>
        <v>0</v>
      </c>
      <c r="G40" s="11">
        <f>G41</f>
        <v>50000</v>
      </c>
      <c r="H40" s="11">
        <f>H41</f>
        <v>50000</v>
      </c>
      <c r="I40" s="11">
        <f>I41</f>
        <v>50000</v>
      </c>
      <c r="J40" s="11">
        <f>J41</f>
        <v>11246</v>
      </c>
      <c r="K40" s="11">
        <f>I40-J40</f>
        <v>38754</v>
      </c>
      <c r="L40" s="11">
        <f>L41</f>
        <v>11246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50000</v>
      </c>
      <c r="F41" s="11">
        <v>0</v>
      </c>
      <c r="G41" s="11">
        <v>50000</v>
      </c>
      <c r="H41" s="11">
        <v>50000</v>
      </c>
      <c r="I41" s="11">
        <v>50000</v>
      </c>
      <c r="J41" s="11">
        <v>11246</v>
      </c>
      <c r="K41" s="11">
        <f>I41-J41</f>
        <v>38754</v>
      </c>
      <c r="L41" s="11">
        <v>11246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240000</v>
      </c>
      <c r="G42" s="11">
        <v>240000</v>
      </c>
      <c r="H42" s="11">
        <v>240000</v>
      </c>
      <c r="I42" s="11">
        <v>240000</v>
      </c>
      <c r="J42" s="11">
        <v>179534</v>
      </c>
      <c r="K42" s="11">
        <f>I42-J42</f>
        <v>60466</v>
      </c>
      <c r="L42" s="11">
        <v>184489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0</v>
      </c>
      <c r="E43" s="11">
        <f>+E44</f>
        <v>0</v>
      </c>
      <c r="F43" s="11">
        <f>+F44</f>
        <v>136000</v>
      </c>
      <c r="G43" s="11">
        <f>+G44</f>
        <v>136000</v>
      </c>
      <c r="H43" s="11">
        <f>+H44</f>
        <v>136000</v>
      </c>
      <c r="I43" s="11">
        <f>+I44</f>
        <v>136000</v>
      </c>
      <c r="J43" s="11">
        <f>+J44</f>
        <v>91630</v>
      </c>
      <c r="K43" s="11">
        <f>I43-J43</f>
        <v>44370</v>
      </c>
      <c r="L43" s="11">
        <f>+L44</f>
        <v>91630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136000</v>
      </c>
      <c r="G44" s="11">
        <f>G45</f>
        <v>136000</v>
      </c>
      <c r="H44" s="11">
        <f>H45</f>
        <v>136000</v>
      </c>
      <c r="I44" s="11">
        <f>I45</f>
        <v>136000</v>
      </c>
      <c r="J44" s="11">
        <f>J45</f>
        <v>91630</v>
      </c>
      <c r="K44" s="11">
        <f>I44-J44</f>
        <v>44370</v>
      </c>
      <c r="L44" s="11">
        <f>L45</f>
        <v>91630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136000</v>
      </c>
      <c r="G45" s="11">
        <v>136000</v>
      </c>
      <c r="H45" s="11">
        <v>136000</v>
      </c>
      <c r="I45" s="11">
        <v>136000</v>
      </c>
      <c r="J45" s="11">
        <v>91630</v>
      </c>
      <c r="K45" s="11">
        <f>I45-J45</f>
        <v>44370</v>
      </c>
      <c r="L45" s="11">
        <v>91630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412670</v>
      </c>
      <c r="E46" s="11">
        <f>+E47</f>
        <v>412670</v>
      </c>
      <c r="F46" s="11">
        <f>+F47</f>
        <v>487670</v>
      </c>
      <c r="G46" s="11">
        <f>+G47</f>
        <v>487670</v>
      </c>
      <c r="H46" s="11">
        <f>+H47</f>
        <v>487670</v>
      </c>
      <c r="I46" s="11">
        <f>+I47</f>
        <v>487670</v>
      </c>
      <c r="J46" s="11">
        <f>+J47</f>
        <v>350105</v>
      </c>
      <c r="K46" s="11">
        <f>I46-J46</f>
        <v>137565</v>
      </c>
      <c r="L46" s="11">
        <f>+L47</f>
        <v>176636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412670</v>
      </c>
      <c r="E47" s="11">
        <f>E48</f>
        <v>412670</v>
      </c>
      <c r="F47" s="11">
        <f>F48</f>
        <v>487670</v>
      </c>
      <c r="G47" s="11">
        <f>G48</f>
        <v>487670</v>
      </c>
      <c r="H47" s="11">
        <f>H48</f>
        <v>487670</v>
      </c>
      <c r="I47" s="11">
        <f>I48</f>
        <v>487670</v>
      </c>
      <c r="J47" s="11">
        <f>J48</f>
        <v>350105</v>
      </c>
      <c r="K47" s="11">
        <f>I47-J47</f>
        <v>137565</v>
      </c>
      <c r="L47" s="11">
        <f>L48</f>
        <v>176636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412670</v>
      </c>
      <c r="E48" s="11">
        <f>E49</f>
        <v>412670</v>
      </c>
      <c r="F48" s="11">
        <f>F49</f>
        <v>487670</v>
      </c>
      <c r="G48" s="11">
        <f>G49</f>
        <v>487670</v>
      </c>
      <c r="H48" s="11">
        <f>H49</f>
        <v>487670</v>
      </c>
      <c r="I48" s="11">
        <f>I49</f>
        <v>487670</v>
      </c>
      <c r="J48" s="11">
        <f>J49</f>
        <v>350105</v>
      </c>
      <c r="K48" s="11">
        <f>I48-J48</f>
        <v>137565</v>
      </c>
      <c r="L48" s="11">
        <f>L49</f>
        <v>176636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412670</v>
      </c>
      <c r="E49" s="11">
        <v>412670</v>
      </c>
      <c r="F49" s="11">
        <v>487670</v>
      </c>
      <c r="G49" s="11">
        <v>487670</v>
      </c>
      <c r="H49" s="11">
        <v>487670</v>
      </c>
      <c r="I49" s="11">
        <v>487670</v>
      </c>
      <c r="J49" s="11">
        <v>350105</v>
      </c>
      <c r="K49" s="11">
        <f>I49-J49</f>
        <v>137565</v>
      </c>
      <c r="L49" s="11">
        <v>176636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-819960</v>
      </c>
      <c r="G50" s="11">
        <v>0</v>
      </c>
      <c r="H50" s="11">
        <v>0</v>
      </c>
      <c r="I50" s="11">
        <v>0</v>
      </c>
      <c r="J50" s="11">
        <v>205419</v>
      </c>
      <c r="K50" s="11">
        <f>I50-J50</f>
        <v>-205419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205419</v>
      </c>
      <c r="K51" s="11">
        <f>I51-J51</f>
        <v>-205419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959023</v>
      </c>
      <c r="K52" s="11">
        <f>I52-J52</f>
        <v>-959023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-819960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-819960</v>
      </c>
      <c r="G54" s="11">
        <v>0</v>
      </c>
      <c r="H54" s="11">
        <v>0</v>
      </c>
      <c r="I54" s="11">
        <v>0</v>
      </c>
      <c r="J54" s="11">
        <v>-753604</v>
      </c>
      <c r="K54" s="11">
        <f>I54-J54</f>
        <v>753604</v>
      </c>
      <c r="L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13" t="s">
        <v>147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25">
      <c r="A57" s="3" t="s">
        <v>148</v>
      </c>
      <c r="B57" s="3"/>
      <c r="C57" s="3"/>
      <c r="D57" s="3"/>
      <c r="E57" s="3" t="s">
        <v>149</v>
      </c>
      <c r="F57" s="3"/>
      <c r="G57" s="3"/>
      <c r="H57" s="3"/>
      <c r="I57" s="3" t="s">
        <v>151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K6:K10"/>
    <mergeCell ref="L6:L10"/>
    <mergeCell ref="A56:D56"/>
    <mergeCell ref="A57:D57"/>
    <mergeCell ref="E56:H56"/>
    <mergeCell ref="E57:H57"/>
    <mergeCell ref="I56:L56"/>
    <mergeCell ref="I57:L5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2025-01-31T11:36:02Z</dcterms:created>
  <dcterms:modified xsi:type="dcterms:W3CDTF">2025-01-31T11:36:09Z</dcterms:modified>
</cp:coreProperties>
</file>